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asificaciones sociales tiro\Arco\"/>
    </mc:Choice>
  </mc:AlternateContent>
  <xr:revisionPtr revIDLastSave="0" documentId="13_ncr:1_{9252A135-2991-4313-A071-89CE92D349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O67" i="1" l="1"/>
  <c r="O68" i="1"/>
  <c r="O69" i="1"/>
  <c r="O70" i="1"/>
  <c r="O71" i="1"/>
  <c r="O66" i="1"/>
  <c r="O23" i="1"/>
  <c r="O8" i="1"/>
  <c r="O11" i="1"/>
  <c r="O7" i="1"/>
  <c r="O9" i="1"/>
  <c r="O12" i="1"/>
  <c r="O6" i="1"/>
  <c r="O13" i="1"/>
  <c r="O14" i="1"/>
  <c r="O15" i="1"/>
  <c r="O16" i="1"/>
  <c r="O17" i="1"/>
  <c r="O18" i="1"/>
  <c r="O10" i="1"/>
  <c r="O19" i="1"/>
  <c r="O90" i="1"/>
  <c r="O91" i="1"/>
  <c r="O92" i="1"/>
  <c r="O93" i="1"/>
  <c r="O89" i="1"/>
  <c r="O81" i="1"/>
  <c r="O82" i="1"/>
  <c r="O83" i="1"/>
  <c r="O84" i="1"/>
  <c r="O85" i="1"/>
  <c r="O80" i="1"/>
  <c r="O72" i="1"/>
  <c r="O73" i="1"/>
  <c r="O74" i="1"/>
  <c r="O75" i="1"/>
  <c r="O58" i="1"/>
  <c r="O59" i="1"/>
  <c r="O60" i="1"/>
  <c r="O61" i="1"/>
  <c r="O62" i="1"/>
  <c r="O57" i="1"/>
  <c r="O43" i="1"/>
  <c r="O44" i="1"/>
  <c r="O45" i="1"/>
  <c r="O46" i="1"/>
  <c r="O47" i="1"/>
  <c r="O48" i="1"/>
  <c r="O49" i="1"/>
  <c r="O50" i="1"/>
  <c r="O51" i="1"/>
  <c r="O52" i="1"/>
  <c r="O53" i="1"/>
  <c r="O54" i="1"/>
  <c r="O42" i="1"/>
  <c r="O36" i="1"/>
  <c r="O37" i="1"/>
  <c r="O38" i="1"/>
  <c r="O35" i="1"/>
  <c r="O24" i="1"/>
  <c r="O25" i="1"/>
  <c r="O26" i="1"/>
  <c r="O27" i="1"/>
  <c r="O28" i="1"/>
  <c r="O29" i="1"/>
  <c r="O30" i="1"/>
  <c r="O31" i="1"/>
  <c r="O32" i="1"/>
</calcChain>
</file>

<file path=xl/sharedStrings.xml><?xml version="1.0" encoding="utf-8"?>
<sst xmlns="http://schemas.openxmlformats.org/spreadsheetml/2006/main" count="104" uniqueCount="47">
  <si>
    <t>Pto.</t>
  </si>
  <si>
    <t>TIRADORES</t>
  </si>
  <si>
    <t>TOTAL</t>
  </si>
  <si>
    <t>MODALIDAD</t>
  </si>
  <si>
    <t>COMP.</t>
  </si>
  <si>
    <t>RECURVO</t>
  </si>
  <si>
    <t>MODALIDAD:  TIRO CON ARCO SALA</t>
  </si>
  <si>
    <t xml:space="preserve">CAMPEON SOCIAL: SUMA DEL 60%  MEJORES TIRADAS - SI NO SE CUMPLE EL REQUISITO APARECE #¡NUM! </t>
  </si>
  <si>
    <t>DESNUDO</t>
  </si>
  <si>
    <t>INSTINTIVO</t>
  </si>
  <si>
    <t>CADETE (RECURVO)</t>
  </si>
  <si>
    <t>ELSA QUILEZ ESPES</t>
  </si>
  <si>
    <t>ESTÁNDAR</t>
  </si>
  <si>
    <t>ALBERTO VERGARA</t>
  </si>
  <si>
    <t>OSCAR MARQUETA</t>
  </si>
  <si>
    <t>JUAN ANTONIO ENGUITA</t>
  </si>
  <si>
    <t>TRADICIONAL</t>
  </si>
  <si>
    <t>MARÍA ZALDIVAR</t>
  </si>
  <si>
    <t>JOSÉ SEDANO</t>
  </si>
  <si>
    <t>VICTOR DOMINGUEZ</t>
  </si>
  <si>
    <t>ANGEL GAINZA</t>
  </si>
  <si>
    <t>JOSÉ LUIS FERRANDO</t>
  </si>
  <si>
    <t>FILIBERTO YESTE</t>
  </si>
  <si>
    <t>JOSÉ ANTONIO BADIMON</t>
  </si>
  <si>
    <t>FERNANDO ARAQUE</t>
  </si>
  <si>
    <t>FERNANDO GALÉ</t>
  </si>
  <si>
    <t>FERNANDO FATAS</t>
  </si>
  <si>
    <t>VANESA LAIC</t>
  </si>
  <si>
    <t>MARIA BETRÁN</t>
  </si>
  <si>
    <t>MARÍA BARSAN</t>
  </si>
  <si>
    <t>GREGORIO RIVERO</t>
  </si>
  <si>
    <t>ANTONIO JORDA</t>
  </si>
  <si>
    <t>RAMÓN MORENO</t>
  </si>
  <si>
    <t>JULIA BENITO</t>
  </si>
  <si>
    <t>ALEIX MATEI</t>
  </si>
  <si>
    <t>CONSTANTI MATEI</t>
  </si>
  <si>
    <t>CAMPEONATO SOCIAL 2022/23</t>
  </si>
  <si>
    <t>PARA SER CAMPEON SOCIAL ES NECESARIO HABER PARTICIPADO EN AL MENOS UN 60% DE LAS TIRADAS SOCIALES, EL CAMPEON SOCIAL SERÁ LA SUMA DE 7 SOCIALES, EL CAMPEÓN SOCIAL DEBE TENER LA LICENCIA FEDERATIVA POR LA SECCION DEL CLUB</t>
  </si>
  <si>
    <t>FLORIN RADU BOGDAN</t>
  </si>
  <si>
    <t>PATRICIA PUENTE</t>
  </si>
  <si>
    <t>JOSE MARIA GIMENO</t>
  </si>
  <si>
    <t>CLAUDIA LERIM</t>
  </si>
  <si>
    <t>JUNIOR (RECURVO)</t>
  </si>
  <si>
    <t>CARLOS URMENETA</t>
  </si>
  <si>
    <t>ENRIQUE MEDRANO</t>
  </si>
  <si>
    <t>COMP. (JUNIOR)</t>
  </si>
  <si>
    <t>INFANTIL (RECURVO)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</si>
</sst>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6" fontId="5" fillId="2" borderId="4" xfId="1" applyNumberFormat="1" applyFont="1" applyFill="1" applyBorder="1" applyAlignment="1">
      <alignment horizontal="center"/>
    </xf>
    <xf numFmtId="16" fontId="5" fillId="2" borderId="6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6" fillId="0" borderId="0" xfId="0" applyNumberFormat="1" applyFont="1"/>
    <xf numFmtId="16" fontId="5" fillId="2" borderId="12" xfId="1" quotePrefix="1" applyNumberFormat="1" applyFont="1" applyFill="1" applyBorder="1" applyAlignment="1">
      <alignment horizontal="center" vertical="center"/>
    </xf>
    <xf numFmtId="0" fontId="7" fillId="0" borderId="1" xfId="1" applyFont="1" applyBorder="1"/>
    <xf numFmtId="16" fontId="5" fillId="2" borderId="4" xfId="1" applyNumberFormat="1" applyFont="1" applyFill="1" applyBorder="1" applyAlignment="1">
      <alignment horizontal="center" vertical="center"/>
    </xf>
    <xf numFmtId="16" fontId="5" fillId="2" borderId="1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76201</xdr:rowOff>
    </xdr:from>
    <xdr:to>
      <xdr:col>1</xdr:col>
      <xdr:colOff>609600</xdr:colOff>
      <xdr:row>3</xdr:row>
      <xdr:rowOff>56660</xdr:rowOff>
    </xdr:to>
    <xdr:pic>
      <xdr:nvPicPr>
        <xdr:cNvPr id="2" name="1 Imagen" descr="escudo_logos_201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1" y="76201"/>
          <a:ext cx="609599" cy="771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workbookViewId="0">
      <selection activeCell="I75" sqref="I75"/>
    </sheetView>
  </sheetViews>
  <sheetFormatPr baseColWidth="10" defaultRowHeight="15" x14ac:dyDescent="0.25"/>
  <cols>
    <col min="2" max="2" width="40.140625" customWidth="1"/>
    <col min="3" max="3" width="20.5703125" customWidth="1"/>
    <col min="9" max="15" width="11.42578125" customWidth="1"/>
  </cols>
  <sheetData>
    <row r="1" spans="1:15" ht="21" x14ac:dyDescent="0.35">
      <c r="C1" s="1" t="s">
        <v>36</v>
      </c>
      <c r="D1" s="1"/>
    </row>
    <row r="2" spans="1:15" ht="26.25" x14ac:dyDescent="0.4">
      <c r="C2" s="2" t="s">
        <v>6</v>
      </c>
      <c r="D2" s="2"/>
    </row>
    <row r="3" spans="1:15" x14ac:dyDescent="0.25">
      <c r="C3" s="16" t="s">
        <v>7</v>
      </c>
    </row>
    <row r="4" spans="1:15" ht="15.75" thickBot="1" x14ac:dyDescent="0.3">
      <c r="G4" s="15"/>
      <c r="H4" s="15"/>
    </row>
    <row r="5" spans="1:15" ht="15.75" thickBot="1" x14ac:dyDescent="0.3">
      <c r="A5" s="9" t="s">
        <v>0</v>
      </c>
      <c r="B5" s="7" t="s">
        <v>1</v>
      </c>
      <c r="C5" s="11" t="s">
        <v>3</v>
      </c>
      <c r="D5" s="20">
        <v>44857</v>
      </c>
      <c r="E5" s="11">
        <v>44864</v>
      </c>
      <c r="F5" s="11">
        <v>44878</v>
      </c>
      <c r="G5" s="12">
        <v>44885</v>
      </c>
      <c r="H5" s="12">
        <v>44899</v>
      </c>
      <c r="I5" s="19">
        <v>45278</v>
      </c>
      <c r="J5" s="12">
        <v>44941</v>
      </c>
      <c r="K5" s="12">
        <v>44948</v>
      </c>
      <c r="L5" s="12">
        <v>44955</v>
      </c>
      <c r="M5" s="12">
        <v>44962</v>
      </c>
      <c r="N5" s="12">
        <v>44976</v>
      </c>
      <c r="O5" s="10" t="s">
        <v>2</v>
      </c>
    </row>
    <row r="6" spans="1:15" x14ac:dyDescent="0.25">
      <c r="A6" s="6">
        <v>1</v>
      </c>
      <c r="B6" s="31" t="s">
        <v>26</v>
      </c>
      <c r="C6" s="32" t="s">
        <v>4</v>
      </c>
      <c r="D6" s="32"/>
      <c r="E6" s="32">
        <v>563</v>
      </c>
      <c r="F6" s="33"/>
      <c r="G6" s="33">
        <v>554</v>
      </c>
      <c r="H6" s="33"/>
      <c r="I6" s="33">
        <v>557</v>
      </c>
      <c r="J6" s="34">
        <v>548</v>
      </c>
      <c r="K6" s="34">
        <v>568</v>
      </c>
      <c r="L6" s="34"/>
      <c r="M6" s="34">
        <v>556</v>
      </c>
      <c r="N6" s="34">
        <v>566</v>
      </c>
      <c r="O6" s="35">
        <f>SUM(LARGE(D6:N6,1),LARGE(D6:N6,2),LARGE(D6:N6,3),LARGE(D6:N6,4),LARGE(D6:N6,5),LARGE(D6:N6,6))</f>
        <v>3364</v>
      </c>
    </row>
    <row r="7" spans="1:15" x14ac:dyDescent="0.25">
      <c r="A7" s="6">
        <v>3</v>
      </c>
      <c r="B7" s="3" t="s">
        <v>23</v>
      </c>
      <c r="C7" s="4" t="s">
        <v>4</v>
      </c>
      <c r="D7" s="5"/>
      <c r="E7" s="4">
        <v>558</v>
      </c>
      <c r="F7" s="5"/>
      <c r="G7" s="5">
        <v>553</v>
      </c>
      <c r="H7" s="5"/>
      <c r="I7" s="5">
        <v>547</v>
      </c>
      <c r="J7" s="21">
        <v>561</v>
      </c>
      <c r="K7" s="21">
        <v>554</v>
      </c>
      <c r="L7" s="21">
        <v>566</v>
      </c>
      <c r="M7" s="21"/>
      <c r="N7" s="21"/>
      <c r="O7" s="8">
        <f>SUM(LARGE(D7:N7,1),LARGE(D7:N7,2),LARGE(D7:N7,3),LARGE(D7:N7,4),LARGE(D7:N7,5),LARGE(D7:N7,6))</f>
        <v>3339</v>
      </c>
    </row>
    <row r="8" spans="1:15" x14ac:dyDescent="0.25">
      <c r="A8" s="6">
        <v>4</v>
      </c>
      <c r="B8" s="3" t="s">
        <v>21</v>
      </c>
      <c r="C8" s="4" t="s">
        <v>4</v>
      </c>
      <c r="D8" s="5"/>
      <c r="E8" s="4">
        <v>541</v>
      </c>
      <c r="F8" s="5">
        <v>564</v>
      </c>
      <c r="G8" s="5">
        <v>546</v>
      </c>
      <c r="H8" s="5">
        <v>559</v>
      </c>
      <c r="I8" s="5">
        <v>562</v>
      </c>
      <c r="J8" s="21"/>
      <c r="K8" s="21">
        <v>547</v>
      </c>
      <c r="L8" s="21"/>
      <c r="M8" s="21"/>
      <c r="N8" s="21"/>
      <c r="O8" s="8">
        <f>SUM(LARGE(D8:N8,1),LARGE(D8:N8,2),LARGE(D8:N8,3),LARGE(D8:N8,4),LARGE(D8:N8,5),LARGE(D8:N8,6))</f>
        <v>3319</v>
      </c>
    </row>
    <row r="9" spans="1:15" x14ac:dyDescent="0.25">
      <c r="A9" s="6">
        <v>5</v>
      </c>
      <c r="B9" s="3" t="s">
        <v>24</v>
      </c>
      <c r="C9" s="4" t="s">
        <v>4</v>
      </c>
      <c r="D9" s="5"/>
      <c r="E9" s="4">
        <v>520</v>
      </c>
      <c r="F9" s="5"/>
      <c r="G9" s="5">
        <v>555</v>
      </c>
      <c r="H9" s="5"/>
      <c r="I9" s="5">
        <v>557</v>
      </c>
      <c r="J9" s="21">
        <v>542</v>
      </c>
      <c r="K9" s="21">
        <v>549</v>
      </c>
      <c r="L9" s="21">
        <v>553</v>
      </c>
      <c r="M9" s="21">
        <v>547</v>
      </c>
      <c r="N9" s="21">
        <v>557</v>
      </c>
      <c r="O9" s="8">
        <f>SUM(LARGE(D9:N9,1),LARGE(D9:N9,2),LARGE(D9:N9,3),LARGE(D9:N9,4),LARGE(D9:N9,5),LARGE(D9:N9,6))</f>
        <v>3318</v>
      </c>
    </row>
    <row r="10" spans="1:15" x14ac:dyDescent="0.25">
      <c r="A10" s="6">
        <v>6</v>
      </c>
      <c r="B10" s="18" t="s">
        <v>15</v>
      </c>
      <c r="C10" s="4" t="s">
        <v>4</v>
      </c>
      <c r="D10" s="5"/>
      <c r="E10" s="4">
        <v>534</v>
      </c>
      <c r="F10" s="5"/>
      <c r="G10" s="5"/>
      <c r="H10" s="5"/>
      <c r="I10" s="5"/>
      <c r="J10" s="21"/>
      <c r="K10" s="21"/>
      <c r="L10" s="21"/>
      <c r="M10" s="21"/>
      <c r="N10" s="21"/>
      <c r="O10" s="8" t="e">
        <f>SUM(LARGE(D10:N10,1),LARGE(D10:N10,2),LARGE(D10:N10,3),LARGE(D10:N10,4),LARGE(D10:N10,5),LARGE(D10:N10,6))</f>
        <v>#NUM!</v>
      </c>
    </row>
    <row r="11" spans="1:15" x14ac:dyDescent="0.25">
      <c r="A11" s="6">
        <v>7</v>
      </c>
      <c r="B11" s="3" t="s">
        <v>22</v>
      </c>
      <c r="C11" s="5" t="s">
        <v>4</v>
      </c>
      <c r="D11" s="5"/>
      <c r="E11" s="4">
        <v>568</v>
      </c>
      <c r="F11" s="5"/>
      <c r="G11" s="5"/>
      <c r="H11" s="5"/>
      <c r="I11" s="5"/>
      <c r="J11" s="21">
        <v>565</v>
      </c>
      <c r="K11" s="21">
        <v>574</v>
      </c>
      <c r="L11" s="21"/>
      <c r="M11" s="21"/>
      <c r="N11" s="21"/>
      <c r="O11" s="8" t="e">
        <f>SUM(LARGE(D11:N11,1),LARGE(D11:N11,2),LARGE(D11:N11,3),LARGE(D11:N11,4),LARGE(D11:N11,5),LARGE(D11:N11,6))</f>
        <v>#NUM!</v>
      </c>
    </row>
    <row r="12" spans="1:15" x14ac:dyDescent="0.25">
      <c r="A12" s="6">
        <v>8</v>
      </c>
      <c r="B12" s="3" t="s">
        <v>25</v>
      </c>
      <c r="C12" s="4" t="s">
        <v>4</v>
      </c>
      <c r="D12" s="5"/>
      <c r="E12" s="4">
        <v>570</v>
      </c>
      <c r="F12" s="5"/>
      <c r="G12" s="5">
        <v>569</v>
      </c>
      <c r="H12" s="5"/>
      <c r="I12" s="5"/>
      <c r="J12" s="21"/>
      <c r="K12" s="21">
        <v>577</v>
      </c>
      <c r="L12" s="21">
        <v>579</v>
      </c>
      <c r="M12" s="21"/>
      <c r="N12" s="21"/>
      <c r="O12" s="8" t="e">
        <f>SUM(LARGE(D12:N12,1),LARGE(D12:N12,2),LARGE(D12:N12,3),LARGE(D12:N12,4),LARGE(D12:N12,5),LARGE(D12:N12,6))</f>
        <v>#NUM!</v>
      </c>
    </row>
    <row r="13" spans="1:15" x14ac:dyDescent="0.25">
      <c r="A13" s="6">
        <v>9</v>
      </c>
      <c r="B13" s="3" t="s">
        <v>14</v>
      </c>
      <c r="C13" s="4" t="s">
        <v>4</v>
      </c>
      <c r="D13" s="4"/>
      <c r="E13" s="4"/>
      <c r="F13" s="5"/>
      <c r="G13" s="5">
        <v>566</v>
      </c>
      <c r="H13" s="5"/>
      <c r="I13" s="5"/>
      <c r="J13" s="21"/>
      <c r="K13" s="21"/>
      <c r="L13" s="21"/>
      <c r="M13" s="21"/>
      <c r="N13" s="21"/>
      <c r="O13" s="8" t="e">
        <f t="shared" ref="O7:O18" si="0">SUM(LARGE(D13:N13,1),LARGE(D13:N13,2),LARGE(D13:N13,3),LARGE(D13:N13,4),LARGE(D13:N13,5),LARGE(D13:N13,6))</f>
        <v>#NUM!</v>
      </c>
    </row>
    <row r="14" spans="1:15" x14ac:dyDescent="0.25">
      <c r="A14" s="6">
        <v>10</v>
      </c>
      <c r="B14" s="3" t="s">
        <v>33</v>
      </c>
      <c r="C14" s="4" t="s">
        <v>4</v>
      </c>
      <c r="D14" s="4"/>
      <c r="E14" s="4"/>
      <c r="F14" s="5"/>
      <c r="G14" s="5">
        <v>567</v>
      </c>
      <c r="H14" s="5"/>
      <c r="I14" s="5"/>
      <c r="J14" s="21"/>
      <c r="K14" s="21"/>
      <c r="L14" s="21"/>
      <c r="M14" s="21"/>
      <c r="N14" s="21"/>
      <c r="O14" s="8" t="e">
        <f t="shared" si="0"/>
        <v>#NUM!</v>
      </c>
    </row>
    <row r="15" spans="1:15" x14ac:dyDescent="0.25">
      <c r="A15" s="6">
        <v>11</v>
      </c>
      <c r="B15" s="3" t="s">
        <v>34</v>
      </c>
      <c r="C15" s="4" t="s">
        <v>45</v>
      </c>
      <c r="D15" s="4"/>
      <c r="E15" s="4"/>
      <c r="F15" s="5"/>
      <c r="G15" s="5">
        <v>564</v>
      </c>
      <c r="H15" s="5">
        <v>561</v>
      </c>
      <c r="I15" s="5"/>
      <c r="J15" s="21"/>
      <c r="K15" s="21">
        <v>568</v>
      </c>
      <c r="L15" s="21"/>
      <c r="M15" s="21"/>
      <c r="N15" s="21"/>
      <c r="O15" s="8" t="e">
        <f t="shared" si="0"/>
        <v>#NUM!</v>
      </c>
    </row>
    <row r="16" spans="1:15" x14ac:dyDescent="0.25">
      <c r="A16" s="6">
        <v>12</v>
      </c>
      <c r="B16" s="3" t="s">
        <v>35</v>
      </c>
      <c r="C16" s="4" t="s">
        <v>4</v>
      </c>
      <c r="D16" s="4"/>
      <c r="E16" s="4"/>
      <c r="F16" s="5"/>
      <c r="G16" s="5">
        <v>582</v>
      </c>
      <c r="H16" s="5">
        <v>577</v>
      </c>
      <c r="I16" s="5"/>
      <c r="J16" s="21"/>
      <c r="K16" s="21">
        <v>574</v>
      </c>
      <c r="L16" s="21"/>
      <c r="M16" s="21"/>
      <c r="N16" s="21"/>
      <c r="O16" s="8" t="e">
        <f t="shared" si="0"/>
        <v>#NUM!</v>
      </c>
    </row>
    <row r="17" spans="1:15" x14ac:dyDescent="0.25">
      <c r="A17" s="6">
        <v>13</v>
      </c>
      <c r="B17" s="3" t="s">
        <v>39</v>
      </c>
      <c r="C17" s="4" t="s">
        <v>4</v>
      </c>
      <c r="D17" s="4"/>
      <c r="E17" s="4"/>
      <c r="F17" s="5"/>
      <c r="G17" s="5"/>
      <c r="H17" s="5">
        <v>549</v>
      </c>
      <c r="I17" s="5"/>
      <c r="J17" s="21"/>
      <c r="K17" s="21">
        <v>557</v>
      </c>
      <c r="L17" s="21"/>
      <c r="M17" s="21"/>
      <c r="N17" s="21">
        <v>324</v>
      </c>
      <c r="O17" s="8" t="e">
        <f t="shared" si="0"/>
        <v>#NUM!</v>
      </c>
    </row>
    <row r="18" spans="1:15" x14ac:dyDescent="0.25">
      <c r="A18" s="6">
        <v>14</v>
      </c>
      <c r="B18" s="3" t="s">
        <v>43</v>
      </c>
      <c r="C18" s="4" t="s">
        <v>4</v>
      </c>
      <c r="D18" s="4"/>
      <c r="E18" s="4"/>
      <c r="F18" s="5"/>
      <c r="G18" s="5"/>
      <c r="H18" s="5"/>
      <c r="I18" s="5"/>
      <c r="J18" s="21"/>
      <c r="K18" s="21">
        <v>555</v>
      </c>
      <c r="L18" s="21"/>
      <c r="M18" s="21"/>
      <c r="N18" s="21"/>
      <c r="O18" s="8" t="e">
        <f t="shared" si="0"/>
        <v>#NUM!</v>
      </c>
    </row>
    <row r="19" spans="1:15" x14ac:dyDescent="0.25">
      <c r="A19" s="6">
        <v>15</v>
      </c>
      <c r="B19" s="3" t="s">
        <v>44</v>
      </c>
      <c r="C19" s="4" t="s">
        <v>4</v>
      </c>
      <c r="D19" s="4"/>
      <c r="E19" s="4"/>
      <c r="F19" s="5"/>
      <c r="G19" s="5"/>
      <c r="H19" s="5"/>
      <c r="I19" s="5"/>
      <c r="J19" s="5"/>
      <c r="K19" s="5">
        <v>558</v>
      </c>
      <c r="L19" s="5"/>
      <c r="M19" s="5"/>
      <c r="N19" s="21">
        <v>527</v>
      </c>
      <c r="O19" s="8" t="e">
        <f t="shared" ref="O7:O19" si="1">SUM(LARGE(D19:N19,1),LARGE(D19:N19,2),LARGE(D19:N19,3),LARGE(D19:N19,4),LARGE(D19:N19,5),LARGE(D19:I19,6))</f>
        <v>#NUM!</v>
      </c>
    </row>
    <row r="21" spans="1:15" ht="15.75" thickBot="1" x14ac:dyDescent="0.3"/>
    <row r="22" spans="1:15" ht="15.75" thickBot="1" x14ac:dyDescent="0.3">
      <c r="A22" s="9" t="s">
        <v>0</v>
      </c>
      <c r="B22" s="7" t="s">
        <v>1</v>
      </c>
      <c r="C22" s="11" t="s">
        <v>3</v>
      </c>
      <c r="D22" s="20">
        <v>44857</v>
      </c>
      <c r="E22" s="11">
        <v>44864</v>
      </c>
      <c r="F22" s="11">
        <v>44878</v>
      </c>
      <c r="G22" s="12">
        <v>44885</v>
      </c>
      <c r="H22" s="12">
        <v>44899</v>
      </c>
      <c r="I22" s="19">
        <v>45278</v>
      </c>
      <c r="J22" s="12">
        <v>44941</v>
      </c>
      <c r="K22" s="12">
        <v>44948</v>
      </c>
      <c r="L22" s="12">
        <v>44955</v>
      </c>
      <c r="M22" s="12">
        <v>44962</v>
      </c>
      <c r="N22" s="12">
        <v>44976</v>
      </c>
      <c r="O22" s="10" t="s">
        <v>2</v>
      </c>
    </row>
    <row r="23" spans="1:15" x14ac:dyDescent="0.25">
      <c r="A23" s="6">
        <v>1</v>
      </c>
      <c r="B23" s="3" t="s">
        <v>19</v>
      </c>
      <c r="C23" s="4" t="s">
        <v>5</v>
      </c>
      <c r="D23" s="5"/>
      <c r="E23" s="4">
        <v>463</v>
      </c>
      <c r="F23" s="5">
        <v>511</v>
      </c>
      <c r="G23" s="5">
        <v>447</v>
      </c>
      <c r="H23" s="5">
        <v>449</v>
      </c>
      <c r="I23" s="5"/>
      <c r="J23" s="21"/>
      <c r="K23" s="21">
        <v>450</v>
      </c>
      <c r="L23" s="21"/>
      <c r="M23" s="21"/>
      <c r="N23" s="21"/>
      <c r="O23" s="8" t="e">
        <f>SUM(LARGE(D23:N23,1),LARGE(D23:N23,2),LARGE(D23:N23,3),LARGE(D23:N23,4),LARGE(D23:N23,5),LARGE(D23:N23,6) )</f>
        <v>#NUM!</v>
      </c>
    </row>
    <row r="24" spans="1:15" x14ac:dyDescent="0.25">
      <c r="A24" s="6">
        <v>2</v>
      </c>
      <c r="B24" s="3" t="s">
        <v>20</v>
      </c>
      <c r="C24" s="4" t="s">
        <v>5</v>
      </c>
      <c r="D24" s="5"/>
      <c r="E24" s="4">
        <v>289</v>
      </c>
      <c r="F24" s="5"/>
      <c r="G24" s="5"/>
      <c r="H24" s="5"/>
      <c r="I24" s="5"/>
      <c r="J24" s="21"/>
      <c r="K24" s="21"/>
      <c r="L24" s="21"/>
      <c r="M24" s="21"/>
      <c r="N24" s="21"/>
      <c r="O24" s="8" t="e">
        <f t="shared" ref="O24:O32" si="2">SUM(LARGE(D24:N24,1),LARGE(D24:N24,2),LARGE(D24:N24,3),LARGE(D24:N24,4),LARGE(D24:N24,5),LARGE(D24:N24,6) )</f>
        <v>#NUM!</v>
      </c>
    </row>
    <row r="25" spans="1:15" x14ac:dyDescent="0.25">
      <c r="A25" s="6">
        <v>3</v>
      </c>
      <c r="B25" s="3" t="s">
        <v>30</v>
      </c>
      <c r="C25" s="4" t="s">
        <v>5</v>
      </c>
      <c r="D25" s="4"/>
      <c r="E25" s="4"/>
      <c r="F25" s="5">
        <v>181</v>
      </c>
      <c r="G25" s="5"/>
      <c r="H25" s="5">
        <v>288</v>
      </c>
      <c r="I25" s="5">
        <v>164</v>
      </c>
      <c r="J25" s="21"/>
      <c r="K25" s="21">
        <v>375</v>
      </c>
      <c r="L25" s="21">
        <v>413</v>
      </c>
      <c r="M25" s="21"/>
      <c r="N25" s="21"/>
      <c r="O25" s="8" t="e">
        <f t="shared" si="2"/>
        <v>#NUM!</v>
      </c>
    </row>
    <row r="26" spans="1:15" x14ac:dyDescent="0.25">
      <c r="A26" s="6">
        <v>4</v>
      </c>
      <c r="B26" s="3" t="s">
        <v>31</v>
      </c>
      <c r="C26" s="4" t="s">
        <v>5</v>
      </c>
      <c r="D26" s="4"/>
      <c r="E26" s="4"/>
      <c r="F26" s="5">
        <v>468</v>
      </c>
      <c r="G26" s="5">
        <v>480</v>
      </c>
      <c r="H26" s="5">
        <v>481</v>
      </c>
      <c r="I26" s="5"/>
      <c r="J26" s="21"/>
      <c r="K26" s="21">
        <v>490</v>
      </c>
      <c r="L26" s="21"/>
      <c r="M26" s="21"/>
      <c r="N26" s="21"/>
      <c r="O26" s="8" t="e">
        <f t="shared" si="2"/>
        <v>#NUM!</v>
      </c>
    </row>
    <row r="27" spans="1:15" x14ac:dyDescent="0.25">
      <c r="A27" s="6">
        <v>5</v>
      </c>
      <c r="B27" s="3" t="s">
        <v>13</v>
      </c>
      <c r="C27" s="4" t="s">
        <v>5</v>
      </c>
      <c r="D27" s="4"/>
      <c r="E27" s="4"/>
      <c r="F27" s="5">
        <v>504</v>
      </c>
      <c r="G27" s="5">
        <v>513</v>
      </c>
      <c r="H27" s="5"/>
      <c r="I27" s="5"/>
      <c r="J27" s="21"/>
      <c r="K27" s="21"/>
      <c r="L27" s="21"/>
      <c r="M27" s="21"/>
      <c r="N27" s="21"/>
      <c r="O27" s="8" t="e">
        <f t="shared" si="2"/>
        <v>#NUM!</v>
      </c>
    </row>
    <row r="28" spans="1:15" x14ac:dyDescent="0.25">
      <c r="A28" s="6">
        <v>6</v>
      </c>
      <c r="B28" s="3" t="s">
        <v>38</v>
      </c>
      <c r="C28" s="4" t="s">
        <v>5</v>
      </c>
      <c r="D28" s="4"/>
      <c r="E28" s="4"/>
      <c r="F28" s="5"/>
      <c r="G28" s="5"/>
      <c r="H28" s="5">
        <v>468</v>
      </c>
      <c r="I28" s="5"/>
      <c r="J28" s="21"/>
      <c r="K28" s="21"/>
      <c r="L28" s="21"/>
      <c r="M28" s="21"/>
      <c r="N28" s="21"/>
      <c r="O28" s="8" t="e">
        <f t="shared" si="2"/>
        <v>#NUM!</v>
      </c>
    </row>
    <row r="29" spans="1:15" x14ac:dyDescent="0.25">
      <c r="A29" s="6">
        <v>7</v>
      </c>
      <c r="B29" s="3" t="s">
        <v>40</v>
      </c>
      <c r="C29" s="4" t="s">
        <v>5</v>
      </c>
      <c r="D29" s="4"/>
      <c r="E29" s="4"/>
      <c r="F29" s="5"/>
      <c r="G29" s="5"/>
      <c r="H29" s="5"/>
      <c r="I29" s="5">
        <v>454</v>
      </c>
      <c r="J29" s="21"/>
      <c r="K29" s="21"/>
      <c r="L29" s="21"/>
      <c r="M29" s="21"/>
      <c r="N29" s="21"/>
      <c r="O29" s="8" t="e">
        <f t="shared" si="2"/>
        <v>#NUM!</v>
      </c>
    </row>
    <row r="30" spans="1:15" x14ac:dyDescent="0.25">
      <c r="A30" s="6">
        <v>8</v>
      </c>
      <c r="B30" s="3" t="s">
        <v>41</v>
      </c>
      <c r="C30" s="4" t="s">
        <v>42</v>
      </c>
      <c r="D30" s="4"/>
      <c r="E30" s="4"/>
      <c r="F30" s="5"/>
      <c r="G30" s="5"/>
      <c r="H30" s="5"/>
      <c r="I30" s="5"/>
      <c r="J30" s="21">
        <v>417</v>
      </c>
      <c r="K30" s="21"/>
      <c r="L30" s="21"/>
      <c r="M30" s="21"/>
      <c r="N30" s="21"/>
      <c r="O30" s="8" t="e">
        <f t="shared" si="2"/>
        <v>#NUM!</v>
      </c>
    </row>
    <row r="31" spans="1:15" x14ac:dyDescent="0.25">
      <c r="A31" s="6">
        <v>9</v>
      </c>
      <c r="B31" s="3"/>
      <c r="C31" s="4"/>
      <c r="D31" s="4"/>
      <c r="E31" s="4"/>
      <c r="F31" s="5"/>
      <c r="G31" s="5"/>
      <c r="H31" s="5"/>
      <c r="I31" s="5"/>
      <c r="J31" s="21"/>
      <c r="K31" s="21"/>
      <c r="L31" s="21"/>
      <c r="M31" s="21"/>
      <c r="N31" s="21"/>
      <c r="O31" s="8" t="e">
        <f t="shared" si="2"/>
        <v>#NUM!</v>
      </c>
    </row>
    <row r="32" spans="1:15" x14ac:dyDescent="0.25">
      <c r="A32" s="6">
        <v>10</v>
      </c>
      <c r="B32" s="3"/>
      <c r="C32" s="4"/>
      <c r="D32" s="4"/>
      <c r="E32" s="4"/>
      <c r="F32" s="5"/>
      <c r="G32" s="5"/>
      <c r="H32" s="5"/>
      <c r="I32" s="5"/>
      <c r="J32" s="21"/>
      <c r="K32" s="21"/>
      <c r="L32" s="21"/>
      <c r="M32" s="21"/>
      <c r="N32" s="21"/>
      <c r="O32" s="8" t="e">
        <f t="shared" si="2"/>
        <v>#NUM!</v>
      </c>
    </row>
    <row r="33" spans="1:15" ht="15.75" thickBot="1" x14ac:dyDescent="0.3"/>
    <row r="34" spans="1:15" ht="15.75" thickBot="1" x14ac:dyDescent="0.3">
      <c r="A34" s="9" t="s">
        <v>0</v>
      </c>
      <c r="B34" s="7" t="s">
        <v>1</v>
      </c>
      <c r="C34" s="11" t="s">
        <v>3</v>
      </c>
      <c r="D34" s="20">
        <v>44857</v>
      </c>
      <c r="E34" s="11">
        <v>44864</v>
      </c>
      <c r="F34" s="11">
        <v>44878</v>
      </c>
      <c r="G34" s="12">
        <v>44885</v>
      </c>
      <c r="H34" s="12">
        <v>44899</v>
      </c>
      <c r="I34" s="19">
        <v>45278</v>
      </c>
      <c r="J34" s="12">
        <v>44941</v>
      </c>
      <c r="K34" s="12">
        <v>44948</v>
      </c>
      <c r="L34" s="12">
        <v>44955</v>
      </c>
      <c r="M34" s="12">
        <v>44962</v>
      </c>
      <c r="N34" s="12">
        <v>44976</v>
      </c>
      <c r="O34" s="10" t="s">
        <v>2</v>
      </c>
    </row>
    <row r="35" spans="1:15" x14ac:dyDescent="0.25">
      <c r="A35" s="6">
        <v>1</v>
      </c>
      <c r="B35" s="3"/>
      <c r="C35" s="4" t="s">
        <v>8</v>
      </c>
      <c r="D35" s="5"/>
      <c r="E35" s="4"/>
      <c r="F35" s="5"/>
      <c r="G35" s="5"/>
      <c r="H35" s="5"/>
      <c r="I35" s="5"/>
      <c r="J35" s="21"/>
      <c r="K35" s="21"/>
      <c r="L35" s="21"/>
      <c r="M35" s="21"/>
      <c r="N35" s="21"/>
      <c r="O35" s="8" t="e">
        <f>SUM(LARGE(D35:N35,1),LARGE(D35:N35,2),LARGE(D35:N35,3),LARGE(D35:N35,4),LARGE(D35:N35,5),,LARGE(D35:N35,6))</f>
        <v>#NUM!</v>
      </c>
    </row>
    <row r="36" spans="1:15" x14ac:dyDescent="0.25">
      <c r="A36" s="6">
        <v>2</v>
      </c>
      <c r="B36" s="3"/>
      <c r="C36" s="4" t="s">
        <v>8</v>
      </c>
      <c r="D36" s="4"/>
      <c r="E36" s="4"/>
      <c r="F36" s="5"/>
      <c r="G36" s="5"/>
      <c r="H36" s="5"/>
      <c r="I36" s="5"/>
      <c r="J36" s="21"/>
      <c r="K36" s="21"/>
      <c r="L36" s="21"/>
      <c r="M36" s="21"/>
      <c r="N36" s="21"/>
      <c r="O36" s="8" t="e">
        <f t="shared" ref="O36:O38" si="3">SUM(LARGE(D36:N36,1),LARGE(D36:N36,2),LARGE(D36:N36,3),LARGE(D36:N36,4),LARGE(D36:N36,5),,LARGE(D36:N36,6))</f>
        <v>#NUM!</v>
      </c>
    </row>
    <row r="37" spans="1:15" x14ac:dyDescent="0.25">
      <c r="A37" s="6">
        <v>3</v>
      </c>
      <c r="B37" s="3"/>
      <c r="C37" s="4" t="s">
        <v>8</v>
      </c>
      <c r="D37" s="4"/>
      <c r="E37" s="4"/>
      <c r="F37" s="5"/>
      <c r="G37" s="5"/>
      <c r="H37" s="5"/>
      <c r="I37" s="5"/>
      <c r="J37" s="21"/>
      <c r="K37" s="21"/>
      <c r="L37" s="21"/>
      <c r="M37" s="21"/>
      <c r="N37" s="21"/>
      <c r="O37" s="8" t="e">
        <f t="shared" si="3"/>
        <v>#NUM!</v>
      </c>
    </row>
    <row r="38" spans="1:15" x14ac:dyDescent="0.25">
      <c r="A38" s="6">
        <v>4</v>
      </c>
      <c r="B38" s="3"/>
      <c r="C38" s="4"/>
      <c r="D38" s="4"/>
      <c r="E38" s="4"/>
      <c r="F38" s="5"/>
      <c r="G38" s="5"/>
      <c r="H38" s="5"/>
      <c r="I38" s="5"/>
      <c r="J38" s="21"/>
      <c r="K38" s="21"/>
      <c r="L38" s="21"/>
      <c r="M38" s="21"/>
      <c r="N38" s="21"/>
      <c r="O38" s="8" t="e">
        <f t="shared" si="3"/>
        <v>#NUM!</v>
      </c>
    </row>
    <row r="39" spans="1:15" x14ac:dyDescent="0.25">
      <c r="A39" s="13"/>
      <c r="C39" s="14"/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 thickBot="1" x14ac:dyDescent="0.3"/>
    <row r="41" spans="1:15" ht="15.75" thickBot="1" x14ac:dyDescent="0.3">
      <c r="A41" s="9" t="s">
        <v>0</v>
      </c>
      <c r="B41" s="7" t="s">
        <v>1</v>
      </c>
      <c r="C41" s="11" t="s">
        <v>3</v>
      </c>
      <c r="D41" s="20">
        <v>44857</v>
      </c>
      <c r="E41" s="11">
        <v>44864</v>
      </c>
      <c r="F41" s="11">
        <v>44878</v>
      </c>
      <c r="G41" s="12">
        <v>44885</v>
      </c>
      <c r="H41" s="12">
        <v>44899</v>
      </c>
      <c r="I41" s="19">
        <v>45278</v>
      </c>
      <c r="J41" s="12">
        <v>44941</v>
      </c>
      <c r="K41" s="12">
        <v>44948</v>
      </c>
      <c r="L41" s="12">
        <v>44955</v>
      </c>
      <c r="M41" s="12">
        <v>44962</v>
      </c>
      <c r="N41" s="12">
        <v>44976</v>
      </c>
      <c r="O41" s="10" t="s">
        <v>2</v>
      </c>
    </row>
    <row r="42" spans="1:15" x14ac:dyDescent="0.25">
      <c r="A42" s="6">
        <v>1</v>
      </c>
      <c r="B42" s="18"/>
      <c r="C42" s="4" t="s">
        <v>9</v>
      </c>
      <c r="D42" s="5"/>
      <c r="E42" s="4"/>
      <c r="F42" s="5"/>
      <c r="G42" s="5"/>
      <c r="H42" s="5"/>
      <c r="I42" s="5"/>
      <c r="J42" s="21"/>
      <c r="K42" s="21"/>
      <c r="L42" s="21"/>
      <c r="M42" s="21"/>
      <c r="N42" s="21"/>
      <c r="O42" s="8" t="e">
        <f>SUM(LARGE(D42:N42,1),LARGE(D42:N42,2),LARGE(D42:N42,3),LARGE(D42:N42,4),LARGE(D42:N42,5),LARGE(D42:N42,6))</f>
        <v>#NUM!</v>
      </c>
    </row>
    <row r="43" spans="1:15" x14ac:dyDescent="0.25">
      <c r="A43" s="6">
        <v>2</v>
      </c>
      <c r="B43" s="3"/>
      <c r="C43" s="4" t="s">
        <v>9</v>
      </c>
      <c r="D43" s="5"/>
      <c r="E43" s="4"/>
      <c r="F43" s="5"/>
      <c r="G43" s="5"/>
      <c r="H43" s="5"/>
      <c r="I43" s="5"/>
      <c r="J43" s="21"/>
      <c r="K43" s="21"/>
      <c r="L43" s="21"/>
      <c r="M43" s="21"/>
      <c r="N43" s="21"/>
      <c r="O43" s="8" t="e">
        <f t="shared" ref="O43:O54" si="4">SUM(LARGE(D43:N43,1),LARGE(D43:N43,2),LARGE(D43:N43,3),LARGE(D43:N43,4),LARGE(D43:N43,5),LARGE(D43:N43,6))</f>
        <v>#NUM!</v>
      </c>
    </row>
    <row r="44" spans="1:15" x14ac:dyDescent="0.25">
      <c r="A44" s="6">
        <v>3</v>
      </c>
      <c r="B44" s="3"/>
      <c r="C44" s="4" t="s">
        <v>9</v>
      </c>
      <c r="D44" s="5"/>
      <c r="E44" s="4"/>
      <c r="F44" s="5"/>
      <c r="G44" s="5"/>
      <c r="H44" s="5"/>
      <c r="I44" s="5"/>
      <c r="J44" s="21"/>
      <c r="K44" s="21"/>
      <c r="L44" s="21"/>
      <c r="M44" s="21"/>
      <c r="N44" s="21"/>
      <c r="O44" s="8" t="e">
        <f t="shared" si="4"/>
        <v>#NUM!</v>
      </c>
    </row>
    <row r="45" spans="1:15" x14ac:dyDescent="0.25">
      <c r="A45" s="6">
        <v>4</v>
      </c>
      <c r="B45" s="3"/>
      <c r="C45" s="4" t="s">
        <v>9</v>
      </c>
      <c r="D45" s="4"/>
      <c r="E45" s="4"/>
      <c r="F45" s="5"/>
      <c r="G45" s="5"/>
      <c r="H45" s="5"/>
      <c r="I45" s="5"/>
      <c r="J45" s="21"/>
      <c r="K45" s="21"/>
      <c r="L45" s="21"/>
      <c r="M45" s="21"/>
      <c r="N45" s="21"/>
      <c r="O45" s="8" t="e">
        <f t="shared" si="4"/>
        <v>#NUM!</v>
      </c>
    </row>
    <row r="46" spans="1:15" x14ac:dyDescent="0.25">
      <c r="A46" s="6">
        <v>5</v>
      </c>
      <c r="B46" s="3"/>
      <c r="C46" s="4" t="s">
        <v>9</v>
      </c>
      <c r="D46" s="4"/>
      <c r="E46" s="4"/>
      <c r="F46" s="5"/>
      <c r="G46" s="5"/>
      <c r="H46" s="5"/>
      <c r="I46" s="5"/>
      <c r="J46" s="21"/>
      <c r="K46" s="21"/>
      <c r="L46" s="21"/>
      <c r="M46" s="21"/>
      <c r="N46" s="21"/>
      <c r="O46" s="8" t="e">
        <f t="shared" si="4"/>
        <v>#NUM!</v>
      </c>
    </row>
    <row r="47" spans="1:15" x14ac:dyDescent="0.25">
      <c r="A47" s="6">
        <v>7</v>
      </c>
      <c r="B47" s="3"/>
      <c r="C47" s="4" t="s">
        <v>9</v>
      </c>
      <c r="D47" s="4"/>
      <c r="E47" s="4"/>
      <c r="F47" s="5"/>
      <c r="G47" s="5"/>
      <c r="H47" s="5"/>
      <c r="I47" s="5"/>
      <c r="J47" s="21"/>
      <c r="K47" s="21"/>
      <c r="L47" s="21"/>
      <c r="M47" s="21"/>
      <c r="N47" s="21"/>
      <c r="O47" s="8" t="e">
        <f t="shared" si="4"/>
        <v>#NUM!</v>
      </c>
    </row>
    <row r="48" spans="1:15" x14ac:dyDescent="0.25">
      <c r="A48" s="6">
        <v>8</v>
      </c>
      <c r="B48" s="3"/>
      <c r="C48" s="4"/>
      <c r="D48" s="4"/>
      <c r="E48" s="4"/>
      <c r="F48" s="5"/>
      <c r="G48" s="5"/>
      <c r="H48" s="5"/>
      <c r="I48" s="5"/>
      <c r="J48" s="21"/>
      <c r="K48" s="21"/>
      <c r="L48" s="21"/>
      <c r="M48" s="21"/>
      <c r="N48" s="21"/>
      <c r="O48" s="8" t="e">
        <f t="shared" si="4"/>
        <v>#NUM!</v>
      </c>
    </row>
    <row r="49" spans="1:15" x14ac:dyDescent="0.25">
      <c r="A49" s="6">
        <v>9</v>
      </c>
      <c r="B49" s="3"/>
      <c r="C49" s="4"/>
      <c r="D49" s="4"/>
      <c r="E49" s="4"/>
      <c r="F49" s="5"/>
      <c r="G49" s="5"/>
      <c r="H49" s="5"/>
      <c r="I49" s="5"/>
      <c r="J49" s="21"/>
      <c r="K49" s="21"/>
      <c r="L49" s="21"/>
      <c r="M49" s="21"/>
      <c r="N49" s="21"/>
      <c r="O49" s="8" t="e">
        <f t="shared" si="4"/>
        <v>#NUM!</v>
      </c>
    </row>
    <row r="50" spans="1:15" x14ac:dyDescent="0.25">
      <c r="A50" s="6">
        <v>10</v>
      </c>
      <c r="B50" s="3"/>
      <c r="C50" s="4"/>
      <c r="D50" s="4"/>
      <c r="E50" s="4"/>
      <c r="F50" s="5"/>
      <c r="G50" s="5"/>
      <c r="H50" s="5"/>
      <c r="I50" s="5"/>
      <c r="J50" s="21"/>
      <c r="K50" s="21"/>
      <c r="L50" s="21"/>
      <c r="M50" s="21"/>
      <c r="N50" s="21"/>
      <c r="O50" s="8" t="e">
        <f t="shared" si="4"/>
        <v>#NUM!</v>
      </c>
    </row>
    <row r="51" spans="1:15" x14ac:dyDescent="0.25">
      <c r="A51" s="6">
        <v>11</v>
      </c>
      <c r="B51" s="3"/>
      <c r="C51" s="4"/>
      <c r="D51" s="4"/>
      <c r="E51" s="4"/>
      <c r="F51" s="5"/>
      <c r="G51" s="5"/>
      <c r="H51" s="5"/>
      <c r="I51" s="5"/>
      <c r="J51" s="21"/>
      <c r="K51" s="21"/>
      <c r="L51" s="21"/>
      <c r="M51" s="21"/>
      <c r="N51" s="21"/>
      <c r="O51" s="8" t="e">
        <f t="shared" si="4"/>
        <v>#NUM!</v>
      </c>
    </row>
    <row r="52" spans="1:15" x14ac:dyDescent="0.25">
      <c r="A52" s="6">
        <v>12</v>
      </c>
      <c r="B52" s="3"/>
      <c r="C52" s="4"/>
      <c r="D52" s="4"/>
      <c r="E52" s="4"/>
      <c r="F52" s="5"/>
      <c r="G52" s="5"/>
      <c r="H52" s="5"/>
      <c r="I52" s="5"/>
      <c r="J52" s="21"/>
      <c r="K52" s="21"/>
      <c r="L52" s="21"/>
      <c r="M52" s="21"/>
      <c r="N52" s="21"/>
      <c r="O52" s="8" t="e">
        <f t="shared" si="4"/>
        <v>#NUM!</v>
      </c>
    </row>
    <row r="53" spans="1:15" x14ac:dyDescent="0.25">
      <c r="A53" s="6">
        <v>13</v>
      </c>
      <c r="B53" s="3"/>
      <c r="C53" s="4"/>
      <c r="D53" s="4"/>
      <c r="E53" s="4"/>
      <c r="F53" s="5"/>
      <c r="G53" s="5"/>
      <c r="H53" s="5"/>
      <c r="I53" s="5"/>
      <c r="J53" s="21"/>
      <c r="K53" s="21"/>
      <c r="L53" s="21"/>
      <c r="M53" s="21"/>
      <c r="N53" s="21"/>
      <c r="O53" s="8" t="e">
        <f t="shared" si="4"/>
        <v>#NUM!</v>
      </c>
    </row>
    <row r="54" spans="1:15" x14ac:dyDescent="0.25">
      <c r="A54" s="6">
        <v>14</v>
      </c>
      <c r="B54" s="3"/>
      <c r="C54" s="4"/>
      <c r="D54" s="4"/>
      <c r="E54" s="4"/>
      <c r="F54" s="5"/>
      <c r="G54" s="5"/>
      <c r="H54" s="5"/>
      <c r="I54" s="5"/>
      <c r="J54" s="21"/>
      <c r="K54" s="21"/>
      <c r="L54" s="21"/>
      <c r="M54" s="21"/>
      <c r="N54" s="21"/>
      <c r="O54" s="8" t="e">
        <f t="shared" si="4"/>
        <v>#NUM!</v>
      </c>
    </row>
    <row r="55" spans="1:15" ht="15.75" thickBot="1" x14ac:dyDescent="0.3"/>
    <row r="56" spans="1:15" ht="15.75" thickBot="1" x14ac:dyDescent="0.3">
      <c r="A56" s="9" t="s">
        <v>0</v>
      </c>
      <c r="B56" s="7" t="s">
        <v>1</v>
      </c>
      <c r="C56" s="11" t="s">
        <v>3</v>
      </c>
      <c r="D56" s="17">
        <v>44857</v>
      </c>
      <c r="E56" s="11">
        <v>44864</v>
      </c>
      <c r="F56" s="11">
        <v>44878</v>
      </c>
      <c r="G56" s="12">
        <v>44885</v>
      </c>
      <c r="H56" s="12">
        <v>44899</v>
      </c>
      <c r="I56" s="19">
        <v>45278</v>
      </c>
      <c r="J56" s="12">
        <v>44941</v>
      </c>
      <c r="K56" s="12">
        <v>44948</v>
      </c>
      <c r="L56" s="12">
        <v>44928</v>
      </c>
      <c r="M56" s="12">
        <v>44962</v>
      </c>
      <c r="N56" s="12">
        <v>44976</v>
      </c>
      <c r="O56" s="10" t="s">
        <v>2</v>
      </c>
    </row>
    <row r="57" spans="1:15" x14ac:dyDescent="0.25">
      <c r="A57" s="6">
        <v>1</v>
      </c>
      <c r="B57" s="31" t="s">
        <v>11</v>
      </c>
      <c r="C57" s="32" t="s">
        <v>10</v>
      </c>
      <c r="D57" s="33"/>
      <c r="E57" s="32">
        <v>498</v>
      </c>
      <c r="F57" s="33">
        <v>492</v>
      </c>
      <c r="G57" s="33">
        <v>523</v>
      </c>
      <c r="H57" s="33">
        <v>491</v>
      </c>
      <c r="I57" s="33">
        <v>497</v>
      </c>
      <c r="J57" s="34">
        <v>493</v>
      </c>
      <c r="K57" s="34">
        <v>478</v>
      </c>
      <c r="L57" s="34">
        <v>478</v>
      </c>
      <c r="M57" s="34">
        <v>494</v>
      </c>
      <c r="N57" s="34">
        <v>537</v>
      </c>
      <c r="O57" s="35">
        <f>SUM(LARGE(D57:N57,1),LARGE(D57:N57,2),LARGE(D57:N57,3),LARGE(D57:N57,4),LARGE(D57:N57,5),LARGE(D57:N57,6))</f>
        <v>3042</v>
      </c>
    </row>
    <row r="58" spans="1:15" x14ac:dyDescent="0.25">
      <c r="A58" s="6"/>
      <c r="B58" s="3" t="s">
        <v>29</v>
      </c>
      <c r="C58" s="4" t="s">
        <v>10</v>
      </c>
      <c r="D58" s="5"/>
      <c r="E58" s="4"/>
      <c r="F58" s="5">
        <v>504</v>
      </c>
      <c r="G58" s="5">
        <v>479</v>
      </c>
      <c r="H58" s="5"/>
      <c r="I58" s="5"/>
      <c r="J58" s="21">
        <v>477</v>
      </c>
      <c r="K58" s="21"/>
      <c r="L58" s="21"/>
      <c r="M58" s="21"/>
      <c r="N58" s="21">
        <v>457</v>
      </c>
      <c r="O58" s="8" t="e">
        <f t="shared" ref="O58:O62" si="5">SUM(LARGE(D58:N58,1),LARGE(D58:N58,2),LARGE(D58:N58,3),LARGE(D58:N58,4),LARGE(D58:N58,5),LARGE(D58:N58,6))</f>
        <v>#NUM!</v>
      </c>
    </row>
    <row r="59" spans="1:15" x14ac:dyDescent="0.25">
      <c r="A59" s="6"/>
      <c r="B59" s="3"/>
      <c r="C59" s="4"/>
      <c r="D59" s="4"/>
      <c r="E59" s="4"/>
      <c r="F59" s="5"/>
      <c r="G59" s="5"/>
      <c r="H59" s="5"/>
      <c r="I59" s="5"/>
      <c r="J59" s="21"/>
      <c r="K59" s="21"/>
      <c r="L59" s="21"/>
      <c r="M59" s="21"/>
      <c r="N59" s="21"/>
      <c r="O59" s="8" t="e">
        <f t="shared" si="5"/>
        <v>#NUM!</v>
      </c>
    </row>
    <row r="60" spans="1:15" x14ac:dyDescent="0.25">
      <c r="A60" s="6"/>
      <c r="B60" s="3"/>
      <c r="C60" s="4"/>
      <c r="D60" s="4"/>
      <c r="E60" s="4"/>
      <c r="F60" s="5"/>
      <c r="G60" s="5"/>
      <c r="H60" s="5"/>
      <c r="I60" s="5"/>
      <c r="J60" s="21"/>
      <c r="K60" s="21"/>
      <c r="L60" s="21"/>
      <c r="M60" s="21"/>
      <c r="N60" s="21"/>
      <c r="O60" s="8" t="e">
        <f t="shared" si="5"/>
        <v>#NUM!</v>
      </c>
    </row>
    <row r="61" spans="1:15" x14ac:dyDescent="0.25">
      <c r="A61" s="6"/>
      <c r="B61" s="3"/>
      <c r="C61" s="4"/>
      <c r="D61" s="4"/>
      <c r="E61" s="4"/>
      <c r="F61" s="5"/>
      <c r="G61" s="5"/>
      <c r="H61" s="5"/>
      <c r="I61" s="5"/>
      <c r="J61" s="21"/>
      <c r="K61" s="21"/>
      <c r="L61" s="21"/>
      <c r="M61" s="21"/>
      <c r="N61" s="21"/>
      <c r="O61" s="8" t="e">
        <f t="shared" si="5"/>
        <v>#NUM!</v>
      </c>
    </row>
    <row r="62" spans="1:15" x14ac:dyDescent="0.25">
      <c r="A62" s="6"/>
      <c r="B62" s="3"/>
      <c r="C62" s="4"/>
      <c r="D62" s="4"/>
      <c r="E62" s="4"/>
      <c r="F62" s="5"/>
      <c r="G62" s="5"/>
      <c r="H62" s="5"/>
      <c r="I62" s="5"/>
      <c r="J62" s="21"/>
      <c r="K62" s="21"/>
      <c r="L62" s="21"/>
      <c r="M62" s="21"/>
      <c r="N62" s="21"/>
      <c r="O62" s="8" t="e">
        <f t="shared" si="5"/>
        <v>#NUM!</v>
      </c>
    </row>
    <row r="63" spans="1:15" x14ac:dyDescent="0.25">
      <c r="A63" s="13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 thickBot="1" x14ac:dyDescent="0.3"/>
    <row r="65" spans="1:15" ht="15.75" thickBot="1" x14ac:dyDescent="0.3">
      <c r="A65" s="9" t="s">
        <v>0</v>
      </c>
      <c r="B65" s="7" t="s">
        <v>1</v>
      </c>
      <c r="C65" s="11" t="s">
        <v>3</v>
      </c>
      <c r="D65" s="17">
        <v>44857</v>
      </c>
      <c r="E65" s="11">
        <v>44864</v>
      </c>
      <c r="F65" s="11">
        <v>44878</v>
      </c>
      <c r="G65" s="12">
        <v>44885</v>
      </c>
      <c r="H65" s="12">
        <v>44899</v>
      </c>
      <c r="I65" s="19">
        <v>45278</v>
      </c>
      <c r="J65" s="12">
        <v>44941</v>
      </c>
      <c r="K65" s="12">
        <v>44948</v>
      </c>
      <c r="L65" s="12">
        <v>44955</v>
      </c>
      <c r="M65" s="12">
        <v>44962</v>
      </c>
      <c r="N65" s="12">
        <v>44976</v>
      </c>
      <c r="O65" s="10" t="s">
        <v>2</v>
      </c>
    </row>
    <row r="66" spans="1:15" x14ac:dyDescent="0.25">
      <c r="A66" s="6">
        <v>1</v>
      </c>
      <c r="B66" s="31" t="s">
        <v>27</v>
      </c>
      <c r="C66" s="32" t="s">
        <v>46</v>
      </c>
      <c r="D66" s="32"/>
      <c r="E66" s="32">
        <v>534</v>
      </c>
      <c r="F66" s="33">
        <v>526</v>
      </c>
      <c r="G66" s="33">
        <v>578</v>
      </c>
      <c r="H66" s="33">
        <v>525</v>
      </c>
      <c r="I66" s="33"/>
      <c r="J66" s="34">
        <v>562</v>
      </c>
      <c r="K66" s="34">
        <v>574</v>
      </c>
      <c r="L66" s="34">
        <v>538</v>
      </c>
      <c r="M66" s="34">
        <v>535</v>
      </c>
      <c r="N66" s="34">
        <v>440</v>
      </c>
      <c r="O66" s="35">
        <f>SUM(LARGE(D66:N66,1),LARGE(D66:N66,2),LARGE(D66:N66,3),LARGE(D66:N66,4),LARGE(D66:N66,5),LARGE(D66:N66,6))</f>
        <v>3321</v>
      </c>
    </row>
    <row r="67" spans="1:15" x14ac:dyDescent="0.25">
      <c r="A67" s="6">
        <v>2</v>
      </c>
      <c r="B67" s="3" t="s">
        <v>28</v>
      </c>
      <c r="C67" s="4" t="s">
        <v>46</v>
      </c>
      <c r="D67" s="4"/>
      <c r="E67" s="4">
        <v>409</v>
      </c>
      <c r="F67" s="5">
        <v>272</v>
      </c>
      <c r="G67" s="5">
        <v>372</v>
      </c>
      <c r="H67" s="5">
        <v>102</v>
      </c>
      <c r="I67" s="5">
        <v>168</v>
      </c>
      <c r="J67" s="21">
        <v>332</v>
      </c>
      <c r="K67" s="21">
        <v>260</v>
      </c>
      <c r="L67" s="21"/>
      <c r="M67" s="21">
        <v>247</v>
      </c>
      <c r="N67" s="21">
        <v>346</v>
      </c>
      <c r="O67" s="8">
        <f t="shared" ref="O67:O71" si="6">SUM(LARGE(D67:N67,1),LARGE(D67:N67,2),LARGE(D67:N67,3),LARGE(D67:N67,4),LARGE(D67:N67,5),LARGE(D67:N67,6))</f>
        <v>1991</v>
      </c>
    </row>
    <row r="68" spans="1:15" x14ac:dyDescent="0.25">
      <c r="A68" s="6">
        <v>3</v>
      </c>
      <c r="B68" s="3"/>
      <c r="C68" s="4"/>
      <c r="D68" s="4"/>
      <c r="E68" s="4"/>
      <c r="F68" s="5"/>
      <c r="G68" s="5"/>
      <c r="H68" s="5"/>
      <c r="I68" s="5"/>
      <c r="J68" s="21"/>
      <c r="K68" s="21"/>
      <c r="L68" s="21"/>
      <c r="M68" s="21"/>
      <c r="N68" s="21"/>
      <c r="O68" s="8" t="e">
        <f t="shared" si="6"/>
        <v>#NUM!</v>
      </c>
    </row>
    <row r="69" spans="1:15" x14ac:dyDescent="0.25">
      <c r="A69" s="6">
        <v>4</v>
      </c>
      <c r="B69" s="3"/>
      <c r="C69" s="4"/>
      <c r="D69" s="4"/>
      <c r="E69" s="4"/>
      <c r="F69" s="5"/>
      <c r="G69" s="5"/>
      <c r="H69" s="5"/>
      <c r="I69" s="5"/>
      <c r="J69" s="21"/>
      <c r="K69" s="21"/>
      <c r="L69" s="21"/>
      <c r="M69" s="21"/>
      <c r="N69" s="21"/>
      <c r="O69" s="8" t="e">
        <f t="shared" si="6"/>
        <v>#NUM!</v>
      </c>
    </row>
    <row r="70" spans="1:15" x14ac:dyDescent="0.25">
      <c r="A70" s="6">
        <v>5</v>
      </c>
      <c r="B70" s="3"/>
      <c r="C70" s="4"/>
      <c r="D70" s="4"/>
      <c r="E70" s="4"/>
      <c r="F70" s="5"/>
      <c r="G70" s="5"/>
      <c r="H70" s="5"/>
      <c r="I70" s="5"/>
      <c r="J70" s="21"/>
      <c r="K70" s="21"/>
      <c r="L70" s="21"/>
      <c r="M70" s="21"/>
      <c r="N70" s="21"/>
      <c r="O70" s="8" t="e">
        <f t="shared" si="6"/>
        <v>#NUM!</v>
      </c>
    </row>
    <row r="71" spans="1:15" x14ac:dyDescent="0.25">
      <c r="A71" s="6">
        <v>6</v>
      </c>
      <c r="B71" s="3"/>
      <c r="C71" s="4"/>
      <c r="D71" s="4"/>
      <c r="E71" s="4"/>
      <c r="F71" s="5"/>
      <c r="G71" s="5"/>
      <c r="H71" s="5"/>
      <c r="I71" s="5"/>
      <c r="J71" s="21"/>
      <c r="K71" s="21"/>
      <c r="L71" s="21"/>
      <c r="M71" s="21"/>
      <c r="N71" s="21"/>
      <c r="O71" s="8" t="e">
        <f t="shared" si="6"/>
        <v>#NUM!</v>
      </c>
    </row>
    <row r="72" spans="1:15" x14ac:dyDescent="0.25">
      <c r="A72" s="6">
        <v>7</v>
      </c>
      <c r="B72" s="3"/>
      <c r="C72" s="4"/>
      <c r="D72" s="4"/>
      <c r="E72" s="4"/>
      <c r="F72" s="5"/>
      <c r="G72" s="5"/>
      <c r="H72" s="5"/>
      <c r="I72" s="5"/>
      <c r="J72" s="21"/>
      <c r="K72" s="21"/>
      <c r="L72" s="21"/>
      <c r="M72" s="21"/>
      <c r="N72" s="21"/>
      <c r="O72" s="8" t="e">
        <f t="shared" ref="O67:O75" si="7">SUM(LARGE(D72:N72,1),LARGE(D72:N72,2),LARGE(D72:N72,3),LARGE(D72:I72,4),LARGE(D72:N72,5),LARGE(D72:I72,6))</f>
        <v>#NUM!</v>
      </c>
    </row>
    <row r="73" spans="1:15" x14ac:dyDescent="0.25">
      <c r="A73" s="6"/>
      <c r="B73" s="3"/>
      <c r="C73" s="4"/>
      <c r="D73" s="4"/>
      <c r="E73" s="4"/>
      <c r="F73" s="5"/>
      <c r="G73" s="5"/>
      <c r="H73" s="5"/>
      <c r="I73" s="5"/>
      <c r="J73" s="21"/>
      <c r="K73" s="21"/>
      <c r="L73" s="21"/>
      <c r="M73" s="21"/>
      <c r="N73" s="21"/>
      <c r="O73" s="8" t="e">
        <f t="shared" si="7"/>
        <v>#NUM!</v>
      </c>
    </row>
    <row r="74" spans="1:15" x14ac:dyDescent="0.25">
      <c r="A74" s="6"/>
      <c r="B74" s="3"/>
      <c r="C74" s="4"/>
      <c r="D74" s="4"/>
      <c r="E74" s="4"/>
      <c r="F74" s="5"/>
      <c r="G74" s="5"/>
      <c r="H74" s="5"/>
      <c r="I74" s="5"/>
      <c r="J74" s="21"/>
      <c r="K74" s="21"/>
      <c r="L74" s="21"/>
      <c r="M74" s="21"/>
      <c r="N74" s="21"/>
      <c r="O74" s="8" t="e">
        <f t="shared" si="7"/>
        <v>#NUM!</v>
      </c>
    </row>
    <row r="75" spans="1:15" x14ac:dyDescent="0.25">
      <c r="A75" s="6"/>
      <c r="B75" s="3"/>
      <c r="C75" s="4"/>
      <c r="D75" s="4"/>
      <c r="E75" s="4"/>
      <c r="F75" s="5"/>
      <c r="G75" s="5"/>
      <c r="H75" s="5"/>
      <c r="I75" s="5"/>
      <c r="J75" s="21"/>
      <c r="K75" s="21"/>
      <c r="L75" s="21"/>
      <c r="M75" s="21"/>
      <c r="N75" s="21"/>
      <c r="O75" s="8" t="e">
        <f t="shared" si="7"/>
        <v>#NUM!</v>
      </c>
    </row>
    <row r="76" spans="1:15" x14ac:dyDescent="0.25">
      <c r="A76" s="6"/>
      <c r="B76" s="3"/>
      <c r="C76" s="4"/>
      <c r="D76" s="4"/>
      <c r="E76" s="4"/>
      <c r="F76" s="5"/>
      <c r="G76" s="5"/>
      <c r="H76" s="5"/>
      <c r="I76" s="5"/>
      <c r="J76" s="21"/>
      <c r="K76" s="21"/>
      <c r="L76" s="21"/>
      <c r="M76" s="21"/>
      <c r="N76" s="21"/>
      <c r="O76" s="8"/>
    </row>
    <row r="78" spans="1:15" ht="15.75" thickBot="1" x14ac:dyDescent="0.3"/>
    <row r="79" spans="1:15" ht="15.75" thickBot="1" x14ac:dyDescent="0.3">
      <c r="A79" s="9" t="s">
        <v>0</v>
      </c>
      <c r="B79" s="7" t="s">
        <v>1</v>
      </c>
      <c r="C79" s="11" t="s">
        <v>3</v>
      </c>
      <c r="D79" s="20">
        <v>44857</v>
      </c>
      <c r="E79" s="11">
        <v>44864</v>
      </c>
      <c r="F79" s="11">
        <v>44878</v>
      </c>
      <c r="G79" s="12">
        <v>44885</v>
      </c>
      <c r="H79" s="12">
        <v>44899</v>
      </c>
      <c r="I79" s="19">
        <v>45278</v>
      </c>
      <c r="J79" s="12">
        <v>44941</v>
      </c>
      <c r="K79" s="12">
        <v>44948</v>
      </c>
      <c r="L79" s="12">
        <v>44955</v>
      </c>
      <c r="M79" s="12">
        <v>44962</v>
      </c>
      <c r="N79" s="12">
        <v>44976</v>
      </c>
      <c r="O79" s="10" t="s">
        <v>2</v>
      </c>
    </row>
    <row r="80" spans="1:15" x14ac:dyDescent="0.25">
      <c r="A80" s="6">
        <v>1</v>
      </c>
      <c r="B80" s="3"/>
      <c r="C80" s="4" t="s">
        <v>12</v>
      </c>
      <c r="D80" s="4"/>
      <c r="E80" s="4"/>
      <c r="F80" s="5"/>
      <c r="G80" s="5"/>
      <c r="H80" s="5"/>
      <c r="I80" s="5"/>
      <c r="J80" s="21"/>
      <c r="K80" s="21"/>
      <c r="L80" s="21"/>
      <c r="M80" s="21"/>
      <c r="N80" s="21"/>
      <c r="O80" s="8" t="e">
        <f>SUM(LARGE(D80:N80,1),LARGE(D80:N80,2),LARGE(D80:N80,3),LARGE(D80:N80,4),LARGE(D80:N80,5),LARGE(D80:N80,6),LARGE(D80:N80,7))</f>
        <v>#NUM!</v>
      </c>
    </row>
    <row r="81" spans="1:15" x14ac:dyDescent="0.25">
      <c r="A81" s="6">
        <v>2</v>
      </c>
      <c r="B81" s="3"/>
      <c r="C81" s="4"/>
      <c r="D81" s="4"/>
      <c r="E81" s="4"/>
      <c r="F81" s="4"/>
      <c r="G81" s="4"/>
      <c r="H81" s="4"/>
      <c r="I81" s="5"/>
      <c r="J81" s="21"/>
      <c r="K81" s="21"/>
      <c r="L81" s="21"/>
      <c r="M81" s="21"/>
      <c r="N81" s="21"/>
      <c r="O81" s="8" t="e">
        <f t="shared" ref="O81:O85" si="8">SUM(LARGE(D81:N81,1),LARGE(D81:N81,2),LARGE(D81:N81,3),LARGE(D81:N81,4),LARGE(D81:N81,5),LARGE(D81:N81,6),LARGE(D81:N81,7))</f>
        <v>#NUM!</v>
      </c>
    </row>
    <row r="82" spans="1:15" x14ac:dyDescent="0.25">
      <c r="A82" s="6">
        <v>3</v>
      </c>
      <c r="B82" s="3"/>
      <c r="C82" s="4"/>
      <c r="D82" s="4"/>
      <c r="E82" s="4"/>
      <c r="F82" s="3"/>
      <c r="G82" s="4"/>
      <c r="H82" s="4"/>
      <c r="I82" s="5"/>
      <c r="J82" s="21"/>
      <c r="K82" s="21"/>
      <c r="L82" s="21"/>
      <c r="M82" s="21"/>
      <c r="N82" s="21"/>
      <c r="O82" s="8" t="e">
        <f t="shared" si="8"/>
        <v>#NUM!</v>
      </c>
    </row>
    <row r="83" spans="1:15" x14ac:dyDescent="0.25">
      <c r="A83" s="6">
        <v>4</v>
      </c>
      <c r="B83" s="3"/>
      <c r="C83" s="4"/>
      <c r="D83" s="4"/>
      <c r="E83" s="3"/>
      <c r="F83" s="4"/>
      <c r="G83" s="4"/>
      <c r="H83" s="4"/>
      <c r="I83" s="5"/>
      <c r="J83" s="21"/>
      <c r="K83" s="21"/>
      <c r="L83" s="21"/>
      <c r="M83" s="21"/>
      <c r="N83" s="21"/>
      <c r="O83" s="8" t="e">
        <f t="shared" si="8"/>
        <v>#NUM!</v>
      </c>
    </row>
    <row r="84" spans="1:15" x14ac:dyDescent="0.25">
      <c r="A84" s="6">
        <v>5</v>
      </c>
      <c r="B84" s="3"/>
      <c r="C84" s="4"/>
      <c r="D84" s="4"/>
      <c r="E84" s="3"/>
      <c r="F84" s="4"/>
      <c r="G84" s="4"/>
      <c r="H84" s="4"/>
      <c r="I84" s="5"/>
      <c r="J84" s="21"/>
      <c r="K84" s="21"/>
      <c r="L84" s="21"/>
      <c r="M84" s="21"/>
      <c r="N84" s="21"/>
      <c r="O84" s="8" t="e">
        <f t="shared" si="8"/>
        <v>#NUM!</v>
      </c>
    </row>
    <row r="85" spans="1:15" x14ac:dyDescent="0.25">
      <c r="A85" s="6">
        <v>6</v>
      </c>
      <c r="B85" s="3"/>
      <c r="C85" s="4"/>
      <c r="D85" s="4"/>
      <c r="E85" s="3"/>
      <c r="F85" s="4"/>
      <c r="G85" s="4"/>
      <c r="H85" s="4"/>
      <c r="I85" s="5"/>
      <c r="J85" s="21"/>
      <c r="K85" s="21"/>
      <c r="L85" s="21"/>
      <c r="M85" s="21"/>
      <c r="N85" s="21"/>
      <c r="O85" s="8" t="e">
        <f t="shared" si="8"/>
        <v>#NUM!</v>
      </c>
    </row>
    <row r="87" spans="1:15" ht="15.75" thickBot="1" x14ac:dyDescent="0.3"/>
    <row r="88" spans="1:15" ht="15.75" thickBot="1" x14ac:dyDescent="0.3">
      <c r="A88" s="9" t="s">
        <v>0</v>
      </c>
      <c r="B88" s="7" t="s">
        <v>1</v>
      </c>
      <c r="C88" s="11" t="s">
        <v>3</v>
      </c>
      <c r="D88" s="20">
        <v>44857</v>
      </c>
      <c r="E88" s="11">
        <v>44864</v>
      </c>
      <c r="F88" s="11">
        <v>44878</v>
      </c>
      <c r="G88" s="12">
        <v>44885</v>
      </c>
      <c r="H88" s="12">
        <v>44899</v>
      </c>
      <c r="I88" s="19">
        <v>45278</v>
      </c>
      <c r="J88" s="12">
        <v>44941</v>
      </c>
      <c r="K88" s="12">
        <v>44948</v>
      </c>
      <c r="L88" s="12">
        <v>44955</v>
      </c>
      <c r="M88" s="12">
        <v>44962</v>
      </c>
      <c r="N88" s="12">
        <v>44976</v>
      </c>
      <c r="O88" s="10" t="s">
        <v>2</v>
      </c>
    </row>
    <row r="89" spans="1:15" x14ac:dyDescent="0.25">
      <c r="A89" s="6">
        <v>1</v>
      </c>
      <c r="B89" s="3" t="s">
        <v>17</v>
      </c>
      <c r="C89" s="4" t="s">
        <v>16</v>
      </c>
      <c r="D89" s="4"/>
      <c r="E89" s="4">
        <v>509</v>
      </c>
      <c r="F89" s="5"/>
      <c r="G89" s="5">
        <v>532</v>
      </c>
      <c r="H89" s="5">
        <v>518</v>
      </c>
      <c r="I89" s="5"/>
      <c r="J89" s="21"/>
      <c r="K89" s="21"/>
      <c r="L89" s="21"/>
      <c r="M89" s="21"/>
      <c r="N89" s="21"/>
      <c r="O89" s="8" t="e">
        <f>SUM(LARGE(D89:N89,1),LARGE(D89:N89,2),LARGE(D89:N89,3),LARGE(D89:N89,4),LARGE(D89:N89,5),LARGE(D89:N89,6),LARGE(D89:N89,7),LARGE(D89:N89,8),LARGE(D89:N89,9))</f>
        <v>#NUM!</v>
      </c>
    </row>
    <row r="90" spans="1:15" x14ac:dyDescent="0.25">
      <c r="A90" s="6">
        <v>2</v>
      </c>
      <c r="B90" s="3" t="s">
        <v>18</v>
      </c>
      <c r="C90" s="4" t="s">
        <v>16</v>
      </c>
      <c r="D90" s="4"/>
      <c r="E90" s="4">
        <v>490</v>
      </c>
      <c r="F90" s="5">
        <v>481</v>
      </c>
      <c r="G90" s="5">
        <v>490</v>
      </c>
      <c r="H90" s="5"/>
      <c r="I90" s="5"/>
      <c r="J90" s="21"/>
      <c r="K90" s="21"/>
      <c r="L90" s="21"/>
      <c r="M90" s="21"/>
      <c r="N90" s="21"/>
      <c r="O90" s="8" t="e">
        <f t="shared" ref="O90:O93" si="9">SUM(LARGE(D90:N90,1),LARGE(D90:N90,2),LARGE(D90:N90,3),LARGE(D90:N90,4),LARGE(D90:N90,5),LARGE(D90:N90,6),LARGE(D90:N90,7),LARGE(D90:N90,8),LARGE(D90:N90,9))</f>
        <v>#NUM!</v>
      </c>
    </row>
    <row r="91" spans="1:15" x14ac:dyDescent="0.25">
      <c r="A91" s="6">
        <v>3</v>
      </c>
      <c r="B91" s="3" t="s">
        <v>32</v>
      </c>
      <c r="C91" s="4" t="s">
        <v>16</v>
      </c>
      <c r="D91" s="4"/>
      <c r="E91" s="4"/>
      <c r="F91" s="5"/>
      <c r="G91" s="5">
        <v>503</v>
      </c>
      <c r="H91" s="5">
        <v>500</v>
      </c>
      <c r="I91" s="5"/>
      <c r="J91" s="21"/>
      <c r="K91" s="21"/>
      <c r="L91" s="21"/>
      <c r="M91" s="21"/>
      <c r="N91" s="21"/>
      <c r="O91" s="8" t="e">
        <f t="shared" si="9"/>
        <v>#NUM!</v>
      </c>
    </row>
    <row r="92" spans="1:15" x14ac:dyDescent="0.25">
      <c r="A92" s="6">
        <v>4</v>
      </c>
      <c r="B92" s="3"/>
      <c r="C92" s="4"/>
      <c r="D92" s="4"/>
      <c r="E92" s="4"/>
      <c r="F92" s="5"/>
      <c r="G92" s="5"/>
      <c r="H92" s="5"/>
      <c r="I92" s="5"/>
      <c r="J92" s="21"/>
      <c r="K92" s="21"/>
      <c r="L92" s="21"/>
      <c r="M92" s="21"/>
      <c r="N92" s="21"/>
      <c r="O92" s="8" t="e">
        <f t="shared" si="9"/>
        <v>#NUM!</v>
      </c>
    </row>
    <row r="93" spans="1:15" x14ac:dyDescent="0.25">
      <c r="A93" s="6">
        <v>5</v>
      </c>
      <c r="B93" s="3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8" t="e">
        <f t="shared" si="9"/>
        <v>#NUM!</v>
      </c>
    </row>
    <row r="95" spans="1:15" ht="15.75" thickBot="1" x14ac:dyDescent="0.3"/>
    <row r="96" spans="1:15" ht="15" customHeight="1" x14ac:dyDescent="0.25">
      <c r="B96" s="22" t="s">
        <v>37</v>
      </c>
      <c r="C96" s="23"/>
      <c r="D96" s="23"/>
      <c r="E96" s="23"/>
      <c r="F96" s="23"/>
      <c r="G96" s="23"/>
      <c r="H96" s="23"/>
      <c r="I96" s="24"/>
    </row>
    <row r="97" spans="2:9" ht="15.75" customHeight="1" x14ac:dyDescent="0.25">
      <c r="B97" s="25"/>
      <c r="C97" s="26"/>
      <c r="D97" s="26"/>
      <c r="E97" s="26"/>
      <c r="F97" s="26"/>
      <c r="G97" s="26"/>
      <c r="H97" s="26"/>
      <c r="I97" s="27"/>
    </row>
    <row r="98" spans="2:9" x14ac:dyDescent="0.25">
      <c r="B98" s="25"/>
      <c r="C98" s="26"/>
      <c r="D98" s="26"/>
      <c r="E98" s="26"/>
      <c r="F98" s="26"/>
      <c r="G98" s="26"/>
      <c r="H98" s="26"/>
      <c r="I98" s="27"/>
    </row>
    <row r="99" spans="2:9" ht="210" customHeight="1" x14ac:dyDescent="0.25">
      <c r="B99" s="25"/>
      <c r="C99" s="26"/>
      <c r="D99" s="26"/>
      <c r="E99" s="26"/>
      <c r="F99" s="26"/>
      <c r="G99" s="26"/>
      <c r="H99" s="26"/>
      <c r="I99" s="27"/>
    </row>
    <row r="100" spans="2:9" ht="15" customHeight="1" thickBot="1" x14ac:dyDescent="0.3">
      <c r="B100" s="28"/>
      <c r="C100" s="29"/>
      <c r="D100" s="29"/>
      <c r="E100" s="29"/>
      <c r="F100" s="29"/>
      <c r="G100" s="29"/>
      <c r="H100" s="29"/>
      <c r="I100" s="30"/>
    </row>
  </sheetData>
  <sortState xmlns:xlrd2="http://schemas.microsoft.com/office/spreadsheetml/2017/richdata2" ref="B6:O9">
    <sortCondition descending="1" ref="O6:O9"/>
  </sortState>
  <mergeCells count="1">
    <mergeCell ref="B96:I10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Usuario</cp:lastModifiedBy>
  <cp:lastPrinted>2019-04-05T07:19:26Z</cp:lastPrinted>
  <dcterms:created xsi:type="dcterms:W3CDTF">2015-05-05T16:19:03Z</dcterms:created>
  <dcterms:modified xsi:type="dcterms:W3CDTF">2023-03-17T11:20:18Z</dcterms:modified>
</cp:coreProperties>
</file>